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fc\COMMUN\7_MESURAGE\7.4_Mesures_Non_Automatiques_QA_et_QAI\7.4.1_Planning_prelevements_resultats_analyses\7.4.1.1_2024\4 - Diffusion des données\"/>
    </mc:Choice>
  </mc:AlternateContent>
  <bookViews>
    <workbookView xWindow="0" yWindow="0" windowWidth="28800" windowHeight="13500"/>
  </bookViews>
  <sheets>
    <sheet name="2024-ML" sheetId="4" r:id="rId1"/>
  </sheets>
  <externalReferences>
    <externalReference r:id="rId2"/>
  </externalReferences>
  <definedNames>
    <definedName name="_xlnm.Print_Area" localSheetId="0">'2024-ML'!$A$1:$F$19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C19" i="4"/>
  <c r="F17" i="4"/>
  <c r="E17" i="4"/>
  <c r="D17" i="4"/>
  <c r="C17" i="4"/>
  <c r="A14" i="4"/>
  <c r="B14" i="4"/>
  <c r="C14" i="4"/>
  <c r="D14" i="4"/>
  <c r="E14" i="4"/>
  <c r="F14" i="4"/>
  <c r="A15" i="4"/>
  <c r="B15" i="4"/>
  <c r="C15" i="4"/>
  <c r="D15" i="4"/>
  <c r="E15" i="4"/>
  <c r="F15" i="4"/>
  <c r="A16" i="4"/>
  <c r="B16" i="4"/>
  <c r="C16" i="4"/>
  <c r="D16" i="4"/>
  <c r="E16" i="4"/>
  <c r="F16" i="4"/>
  <c r="B17" i="4" l="1"/>
  <c r="E19" i="4" l="1"/>
  <c r="F19" i="4"/>
  <c r="F18" i="4"/>
  <c r="E18" i="4"/>
  <c r="D18" i="4"/>
  <c r="C18" i="4"/>
  <c r="F13" i="4"/>
  <c r="E13" i="4"/>
  <c r="D13" i="4"/>
  <c r="C13" i="4"/>
  <c r="B13" i="4"/>
  <c r="A13" i="4"/>
</calcChain>
</file>

<file path=xl/sharedStrings.xml><?xml version="1.0" encoding="utf-8"?>
<sst xmlns="http://schemas.openxmlformats.org/spreadsheetml/2006/main" count="12" uniqueCount="12">
  <si>
    <t>Date de prélèvement</t>
  </si>
  <si>
    <t>Début</t>
  </si>
  <si>
    <t>Fin</t>
  </si>
  <si>
    <t>Moyenne indicative 12 derniers mois</t>
  </si>
  <si>
    <r>
      <t>Nickel (Ni) (ng/m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) </t>
    </r>
  </si>
  <si>
    <r>
      <t>Arsenic (As) (ng/m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</si>
  <si>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Cadmium (Cd) (ng/m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</si>
  <si>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Plomb (Pb) (µg/m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</si>
  <si>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Site de Champforgeuil</t>
  </si>
  <si>
    <t>Incertitude de mesure :</t>
  </si>
  <si>
    <r>
      <t>La diffusion de ces données est libre, toute utilisation partielle ou totale doit faire référence à Atmo Bourgogne-Franche-Comté et au titre du document. Le document ne sera pas rediffusé en cas de modification. Les concentrations sont données en nanogramme par mètre cube (ng/m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pour le Nickel, l'Arsenic et le Cadmium et en microgramme par mètre cube (µg/m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) pour le Plomb. </t>
    </r>
  </si>
  <si>
    <t>ML 2024 - Concentrations en Métaux lourds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</si>
</sst>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7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9" fontId="9" fillId="0" borderId="23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14" fontId="7" fillId="0" borderId="2" xfId="2" applyNumberFormat="1" applyFont="1" applyFill="1" applyBorder="1" applyAlignment="1">
      <alignment horizontal="center" vertical="center"/>
    </xf>
    <xf numFmtId="2" fontId="7" fillId="0" borderId="2" xfId="2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165" fontId="7" fillId="0" borderId="29" xfId="2" applyNumberFormat="1" applyFont="1" applyFill="1" applyBorder="1" applyAlignment="1">
      <alignment horizontal="center" vertical="center"/>
    </xf>
    <xf numFmtId="14" fontId="7" fillId="0" borderId="5" xfId="2" applyNumberFormat="1" applyFont="1" applyFill="1" applyBorder="1" applyAlignment="1">
      <alignment horizontal="center" vertical="center"/>
    </xf>
    <xf numFmtId="14" fontId="7" fillId="0" borderId="33" xfId="2" applyNumberFormat="1" applyFont="1" applyFill="1" applyBorder="1" applyAlignment="1">
      <alignment horizontal="center" vertical="center"/>
    </xf>
    <xf numFmtId="2" fontId="7" fillId="0" borderId="33" xfId="2" applyNumberFormat="1" applyFont="1" applyFill="1" applyBorder="1" applyAlignment="1">
      <alignment horizontal="center" vertical="center"/>
    </xf>
    <xf numFmtId="164" fontId="7" fillId="0" borderId="33" xfId="2" applyNumberFormat="1" applyFont="1" applyFill="1" applyBorder="1" applyAlignment="1">
      <alignment horizontal="center" vertical="center"/>
    </xf>
    <xf numFmtId="165" fontId="7" fillId="0" borderId="34" xfId="2" applyNumberFormat="1" applyFont="1" applyFill="1" applyBorder="1" applyAlignment="1">
      <alignment horizontal="center" vertical="center"/>
    </xf>
    <xf numFmtId="165" fontId="7" fillId="0" borderId="32" xfId="2" applyNumberFormat="1" applyFont="1" applyFill="1" applyBorder="1" applyAlignment="1">
      <alignment horizontal="center" vertical="center"/>
    </xf>
    <xf numFmtId="2" fontId="7" fillId="0" borderId="31" xfId="2" applyNumberFormat="1" applyFont="1" applyFill="1" applyBorder="1" applyAlignment="1">
      <alignment horizontal="center" vertical="center"/>
    </xf>
    <xf numFmtId="164" fontId="7" fillId="0" borderId="31" xfId="2" applyNumberFormat="1" applyFont="1" applyFill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165" fontId="7" fillId="0" borderId="32" xfId="2" applyNumberFormat="1" applyFont="1" applyFill="1" applyBorder="1" applyAlignment="1">
      <alignment horizontal="center" vertical="center"/>
    </xf>
    <xf numFmtId="165" fontId="7" fillId="0" borderId="30" xfId="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4" fontId="7" fillId="0" borderId="31" xfId="2" applyNumberFormat="1" applyFont="1" applyFill="1" applyBorder="1" applyAlignment="1">
      <alignment horizontal="center" vertical="center" wrapText="1"/>
    </xf>
    <xf numFmtId="14" fontId="7" fillId="0" borderId="27" xfId="2" applyNumberFormat="1" applyFont="1" applyFill="1" applyBorder="1" applyAlignment="1">
      <alignment horizontal="center" vertical="center" wrapText="1"/>
    </xf>
    <xf numFmtId="2" fontId="7" fillId="0" borderId="31" xfId="2" applyNumberFormat="1" applyFont="1" applyFill="1" applyBorder="1" applyAlignment="1">
      <alignment horizontal="center" vertical="center"/>
    </xf>
    <xf numFmtId="2" fontId="7" fillId="0" borderId="27" xfId="2" applyNumberFormat="1" applyFont="1" applyFill="1" applyBorder="1" applyAlignment="1">
      <alignment horizontal="center" vertical="center"/>
    </xf>
    <xf numFmtId="164" fontId="7" fillId="0" borderId="31" xfId="2" applyNumberFormat="1" applyFont="1" applyFill="1" applyBorder="1" applyAlignment="1">
      <alignment horizontal="center" vertical="center"/>
    </xf>
    <xf numFmtId="164" fontId="7" fillId="0" borderId="27" xfId="2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14" fontId="7" fillId="0" borderId="36" xfId="2" applyNumberFormat="1" applyFont="1" applyFill="1" applyBorder="1" applyAlignment="1">
      <alignment horizontal="center" vertical="center"/>
    </xf>
    <xf numFmtId="14" fontId="7" fillId="0" borderId="31" xfId="2" applyNumberFormat="1" applyFont="1" applyFill="1" applyBorder="1" applyAlignment="1">
      <alignment horizontal="center" vertical="center"/>
    </xf>
    <xf numFmtId="14" fontId="7" fillId="0" borderId="4" xfId="2" applyNumberFormat="1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>
      <alignment horizontal="center" vertical="center"/>
    </xf>
    <xf numFmtId="14" fontId="7" fillId="0" borderId="3" xfId="2" applyNumberFormat="1" applyFont="1" applyFill="1" applyBorder="1" applyAlignment="1">
      <alignment horizontal="center" vertical="center"/>
    </xf>
    <xf numFmtId="165" fontId="7" fillId="0" borderId="37" xfId="2" applyNumberFormat="1" applyFont="1" applyFill="1" applyBorder="1" applyAlignment="1">
      <alignment horizontal="center" vertical="center"/>
    </xf>
    <xf numFmtId="166" fontId="7" fillId="0" borderId="2" xfId="2" applyNumberFormat="1" applyFont="1" applyFill="1" applyBorder="1" applyAlignment="1">
      <alignment horizontal="center" vertical="center"/>
    </xf>
    <xf numFmtId="166" fontId="7" fillId="0" borderId="4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_Filtre20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42145</xdr:rowOff>
    </xdr:from>
    <xdr:to>
      <xdr:col>1</xdr:col>
      <xdr:colOff>742414</xdr:colOff>
      <xdr:row>5</xdr:row>
      <xdr:rowOff>72154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32645"/>
          <a:ext cx="1809214" cy="7920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_MESURAGE/7.4_Mesures_Non_Automatiques_QA_et_QAI/7.4.1_Planning_prelevements_resultats_analyses/7.4.1.2%20Historique/EN136_A_EXP%20Historique%20des%20donn&#233;es%20non%20automat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EX"/>
      <sheetName val="ML"/>
      <sheetName val="HAP"/>
    </sheetNames>
    <sheetDataSet>
      <sheetData sheetId="0"/>
      <sheetData sheetId="1">
        <row r="84">
          <cell r="B84">
            <v>45316</v>
          </cell>
          <cell r="C84">
            <v>45323</v>
          </cell>
          <cell r="D84">
            <v>1.0299401197604789</v>
          </cell>
          <cell r="E84">
            <v>0.58323353293413172</v>
          </cell>
          <cell r="F84">
            <v>7.4850299401197598E-2</v>
          </cell>
          <cell r="H84">
            <v>4.1377245508982035E-3</v>
          </cell>
        </row>
        <row r="85">
          <cell r="B85">
            <v>45323</v>
          </cell>
          <cell r="C85">
            <v>45330</v>
          </cell>
          <cell r="D85">
            <v>1.8023952095808384</v>
          </cell>
          <cell r="E85">
            <v>0.35628742514970058</v>
          </cell>
          <cell r="F85">
            <v>7.4850299401197598E-2</v>
          </cell>
          <cell r="H85">
            <v>4.1377245508982035E-3</v>
          </cell>
        </row>
        <row r="86">
          <cell r="B86">
            <v>45376</v>
          </cell>
          <cell r="C86">
            <v>45383</v>
          </cell>
          <cell r="D86">
            <v>0.86774386594853381</v>
          </cell>
          <cell r="E86">
            <v>0.28665469778575703</v>
          </cell>
          <cell r="F86">
            <v>7.4805505685218432E-2</v>
          </cell>
          <cell r="H86">
            <v>4.1377245508982035E-3</v>
          </cell>
        </row>
        <row r="87">
          <cell r="B87">
            <v>45383</v>
          </cell>
          <cell r="C87">
            <v>45390</v>
          </cell>
          <cell r="D87">
            <v>0.37402752842609216</v>
          </cell>
          <cell r="E87">
            <v>0.38360263315380011</v>
          </cell>
          <cell r="F87">
            <v>7.4805505685218432E-2</v>
          </cell>
          <cell r="G87">
            <v>0.46439257929383609</v>
          </cell>
          <cell r="H87">
            <v>4.1377245508982035E-3</v>
          </cell>
        </row>
        <row r="88">
          <cell r="D88">
            <v>0.85373045052922258</v>
          </cell>
          <cell r="E88">
            <v>0.24787074564216874</v>
          </cell>
          <cell r="F88">
            <v>8.1379759929572318E-2</v>
          </cell>
          <cell r="H88">
            <v>2.4006986027944113E-3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20"/>
  <sheetViews>
    <sheetView tabSelected="1" view="pageBreakPreview" zoomScaleNormal="100" zoomScaleSheetLayoutView="100" workbookViewId="0">
      <selection activeCell="F23" sqref="F23"/>
    </sheetView>
  </sheetViews>
  <sheetFormatPr baseColWidth="10" defaultColWidth="11.42578125" defaultRowHeight="15" x14ac:dyDescent="0.25"/>
  <cols>
    <col min="1" max="2" width="19.85546875" style="7" customWidth="1"/>
    <col min="3" max="6" width="29.7109375" style="5" customWidth="1"/>
    <col min="7" max="18" width="11.42578125" style="5"/>
    <col min="19" max="19" width="19.42578125" style="5" customWidth="1"/>
    <col min="20" max="31" width="11.42578125" style="5"/>
    <col min="32" max="32" width="19.7109375" style="5" customWidth="1"/>
    <col min="33" max="16384" width="11.42578125" style="5"/>
  </cols>
  <sheetData>
    <row r="1" spans="1:19" ht="15" customHeight="1" x14ac:dyDescent="0.25">
      <c r="A1" s="31"/>
      <c r="B1" s="32"/>
      <c r="C1" s="35" t="s">
        <v>11</v>
      </c>
      <c r="D1" s="36"/>
      <c r="E1" s="36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 x14ac:dyDescent="0.25">
      <c r="A2" s="33"/>
      <c r="B2" s="34"/>
      <c r="C2" s="38"/>
      <c r="D2" s="39"/>
      <c r="E2" s="39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25">
      <c r="A3" s="33"/>
      <c r="B3" s="34"/>
      <c r="C3" s="38"/>
      <c r="D3" s="39"/>
      <c r="E3" s="39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 x14ac:dyDescent="0.25">
      <c r="A4" s="33"/>
      <c r="B4" s="34"/>
      <c r="C4" s="38"/>
      <c r="D4" s="39"/>
      <c r="E4" s="39"/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 x14ac:dyDescent="0.25">
      <c r="A5" s="33"/>
      <c r="B5" s="34"/>
      <c r="C5" s="38"/>
      <c r="D5" s="39"/>
      <c r="E5" s="39"/>
      <c r="F5" s="4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5">
      <c r="A6" s="33"/>
      <c r="B6" s="34"/>
      <c r="C6" s="41"/>
      <c r="D6" s="42"/>
      <c r="E6" s="42"/>
      <c r="F6" s="4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 x14ac:dyDescent="0.25">
      <c r="A7" s="44" t="s">
        <v>10</v>
      </c>
      <c r="B7" s="45"/>
      <c r="C7" s="45"/>
      <c r="D7" s="45"/>
      <c r="E7" s="45"/>
      <c r="F7" s="4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9.5" customHeight="1" x14ac:dyDescent="0.25">
      <c r="A8" s="47"/>
      <c r="B8" s="48"/>
      <c r="C8" s="48"/>
      <c r="D8" s="48"/>
      <c r="E8" s="48"/>
      <c r="F8" s="4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8.75" customHeight="1" thickBot="1" x14ac:dyDescent="0.3">
      <c r="A9" s="50"/>
      <c r="B9" s="51"/>
      <c r="C9" s="51"/>
      <c r="D9" s="51"/>
      <c r="E9" s="51"/>
      <c r="F9" s="5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4.25" customHeight="1" thickBot="1" x14ac:dyDescent="0.3">
      <c r="A10" s="2"/>
      <c r="B10" s="3"/>
      <c r="C10" s="3"/>
      <c r="D10" s="3"/>
      <c r="E10" s="3"/>
      <c r="F10" s="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8" customHeight="1" thickBot="1" x14ac:dyDescent="0.3">
      <c r="A11" s="53" t="s">
        <v>0</v>
      </c>
      <c r="B11" s="54"/>
      <c r="C11" s="63" t="s">
        <v>8</v>
      </c>
      <c r="D11" s="63"/>
      <c r="E11" s="63"/>
      <c r="F11" s="64"/>
    </row>
    <row r="12" spans="1:19" ht="18" customHeight="1" thickBot="1" x14ac:dyDescent="0.3">
      <c r="A12" s="9" t="s">
        <v>1</v>
      </c>
      <c r="B12" s="10" t="s">
        <v>2</v>
      </c>
      <c r="C12" s="11" t="s">
        <v>4</v>
      </c>
      <c r="D12" s="10" t="s">
        <v>5</v>
      </c>
      <c r="E12" s="10" t="s">
        <v>6</v>
      </c>
      <c r="F12" s="12" t="s">
        <v>7</v>
      </c>
    </row>
    <row r="13" spans="1:19" ht="18" customHeight="1" x14ac:dyDescent="0.25">
      <c r="A13" s="13">
        <f>[1]ML!$B84</f>
        <v>45316</v>
      </c>
      <c r="B13" s="14">
        <f>[1]ML!$C84</f>
        <v>45323</v>
      </c>
      <c r="C13" s="72">
        <f>[1]ML!$D84</f>
        <v>1.0299401197604789</v>
      </c>
      <c r="D13" s="15">
        <f>[1]ML!$E84</f>
        <v>0.58323353293413172</v>
      </c>
      <c r="E13" s="16">
        <f>[1]ML!$F84</f>
        <v>7.4850299401197598E-2</v>
      </c>
      <c r="F13" s="17">
        <f>[1]ML!$H84</f>
        <v>4.1377245508982035E-3</v>
      </c>
    </row>
    <row r="14" spans="1:19" ht="18" customHeight="1" x14ac:dyDescent="0.25">
      <c r="A14" s="70">
        <f>[1]ML!$B85</f>
        <v>45323</v>
      </c>
      <c r="B14" s="67">
        <f>[1]ML!$C85</f>
        <v>45330</v>
      </c>
      <c r="C14" s="73">
        <f>[1]ML!$D85</f>
        <v>1.8023952095808384</v>
      </c>
      <c r="D14" s="68">
        <f>[1]ML!$E85</f>
        <v>0.35628742514970058</v>
      </c>
      <c r="E14" s="69">
        <f>[1]ML!$F85</f>
        <v>7.4850299401197598E-2</v>
      </c>
      <c r="F14" s="71">
        <f>[1]ML!$H85</f>
        <v>4.1377245508982035E-3</v>
      </c>
    </row>
    <row r="15" spans="1:19" ht="18" customHeight="1" x14ac:dyDescent="0.25">
      <c r="A15" s="65">
        <f>[1]ML!$B86</f>
        <v>45376</v>
      </c>
      <c r="B15" s="66">
        <f>[1]ML!$C86</f>
        <v>45383</v>
      </c>
      <c r="C15" s="24">
        <f>[1]ML!$D86</f>
        <v>0.86774386594853381</v>
      </c>
      <c r="D15" s="24">
        <f>[1]ML!$E86</f>
        <v>0.28665469778575703</v>
      </c>
      <c r="E15" s="25">
        <f>[1]ML!$F86</f>
        <v>7.4805505685218432E-2</v>
      </c>
      <c r="F15" s="23">
        <f>[1]ML!$H86</f>
        <v>4.1377245508982035E-3</v>
      </c>
    </row>
    <row r="16" spans="1:19" ht="18" customHeight="1" thickBot="1" x14ac:dyDescent="0.3">
      <c r="A16" s="18">
        <f>[1]ML!$B87</f>
        <v>45383</v>
      </c>
      <c r="B16" s="19">
        <f>[1]ML!$C87</f>
        <v>45390</v>
      </c>
      <c r="C16" s="20">
        <f>[1]ML!$D87</f>
        <v>0.37402752842609216</v>
      </c>
      <c r="D16" s="20">
        <f>[1]ML!$E87</f>
        <v>0.38360263315380011</v>
      </c>
      <c r="E16" s="21">
        <f>[1]ML!$F87</f>
        <v>7.4805505685218432E-2</v>
      </c>
      <c r="F16" s="22">
        <f>[1]ML!$H87</f>
        <v>4.1377245508982035E-3</v>
      </c>
    </row>
    <row r="17" spans="1:6" ht="14.25" customHeight="1" x14ac:dyDescent="0.25">
      <c r="A17" s="55" t="s">
        <v>3</v>
      </c>
      <c r="B17" s="57">
        <f>[1]ML!$B$86:$C$86</f>
        <v>45376</v>
      </c>
      <c r="C17" s="59">
        <f>[1]ML!$D88</f>
        <v>0.85373045052922258</v>
      </c>
      <c r="D17" s="59">
        <f>[1]ML!$E88</f>
        <v>0.24787074564216874</v>
      </c>
      <c r="E17" s="61">
        <f>[1]ML!$F88</f>
        <v>8.1379759929572318E-2</v>
      </c>
      <c r="F17" s="29">
        <f>[1]ML!$H88</f>
        <v>2.4006986027944113E-3</v>
      </c>
    </row>
    <row r="18" spans="1:6" ht="15.75" customHeight="1" thickBot="1" x14ac:dyDescent="0.3">
      <c r="A18" s="56"/>
      <c r="B18" s="58"/>
      <c r="C18" s="60">
        <f>[1]ML!$D87</f>
        <v>0.37402752842609216</v>
      </c>
      <c r="D18" s="60">
        <f>[1]ML!$E87</f>
        <v>0.38360263315380011</v>
      </c>
      <c r="E18" s="62">
        <f>[1]ML!$F87</f>
        <v>7.4805505685218432E-2</v>
      </c>
      <c r="F18" s="30">
        <f>[1]ML!$H87</f>
        <v>4.1377245508982035E-3</v>
      </c>
    </row>
    <row r="19" spans="1:6" ht="14.45" customHeight="1" thickBot="1" x14ac:dyDescent="0.3">
      <c r="A19" s="27" t="s">
        <v>9</v>
      </c>
      <c r="B19" s="28"/>
      <c r="C19" s="8">
        <f>[1]ML!D$88</f>
        <v>0.85373045052922258</v>
      </c>
      <c r="D19" s="8">
        <f>[1]ML!E$88</f>
        <v>0.24787074564216874</v>
      </c>
      <c r="E19" s="8">
        <f>[1]ML!F$87</f>
        <v>7.4805505685218432E-2</v>
      </c>
      <c r="F19" s="26">
        <f>[1]ML!G$87</f>
        <v>0.46439257929383609</v>
      </c>
    </row>
    <row r="20" spans="1:6" ht="15.75" customHeight="1" x14ac:dyDescent="0.25"/>
  </sheetData>
  <mergeCells count="12">
    <mergeCell ref="A19:B19"/>
    <mergeCell ref="F17:F18"/>
    <mergeCell ref="A1:B6"/>
    <mergeCell ref="C1:F6"/>
    <mergeCell ref="A7:F9"/>
    <mergeCell ref="A11:B11"/>
    <mergeCell ref="A17:A18"/>
    <mergeCell ref="B17:B18"/>
    <mergeCell ref="C17:C18"/>
    <mergeCell ref="D17:D18"/>
    <mergeCell ref="E17:E18"/>
    <mergeCell ref="C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2024-ML</vt:lpstr>
      <vt:lpstr>'2024-ML'!Zone_d_impression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Aymeric</dc:creator>
  <cp:lastModifiedBy>Pablo Campargue</cp:lastModifiedBy>
  <cp:lastPrinted>2024-03-22T10:25:11Z</cp:lastPrinted>
  <dcterms:created xsi:type="dcterms:W3CDTF">2018-07-26T12:57:01Z</dcterms:created>
  <dcterms:modified xsi:type="dcterms:W3CDTF">2024-05-16T12:24:34Z</dcterms:modified>
</cp:coreProperties>
</file>